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normanno_a\Desktop\"/>
    </mc:Choice>
  </mc:AlternateContent>
  <xr:revisionPtr revIDLastSave="0" documentId="8_{A9DE3C33-104A-4C80-8A41-1821A549EA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ella prezzi_old" sheetId="9" r:id="rId1"/>
    <sheet name="calcoli" sheetId="10" r:id="rId2"/>
    <sheet name="fasce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0" l="1"/>
  <c r="J36" i="10" s="1"/>
  <c r="K36" i="10" s="1"/>
  <c r="E36" i="10"/>
  <c r="F35" i="10"/>
  <c r="G35" i="10" s="1"/>
  <c r="H35" i="10" s="1"/>
  <c r="E35" i="10"/>
  <c r="F34" i="10"/>
  <c r="E34" i="10"/>
  <c r="F33" i="10"/>
  <c r="J33" i="10" s="1"/>
  <c r="K33" i="10" s="1"/>
  <c r="E33" i="10"/>
  <c r="F32" i="10"/>
  <c r="E32" i="10"/>
  <c r="F31" i="10"/>
  <c r="G31" i="10" s="1"/>
  <c r="H31" i="10" s="1"/>
  <c r="E31" i="10"/>
  <c r="F30" i="10"/>
  <c r="G30" i="10" s="1"/>
  <c r="H30" i="10" s="1"/>
  <c r="E30" i="10"/>
  <c r="F29" i="10"/>
  <c r="G29" i="10" s="1"/>
  <c r="H29" i="10" s="1"/>
  <c r="E29" i="10"/>
  <c r="F28" i="10"/>
  <c r="G28" i="10" s="1"/>
  <c r="H28" i="10" s="1"/>
  <c r="E28" i="10"/>
  <c r="F27" i="10"/>
  <c r="G27" i="10" s="1"/>
  <c r="H27" i="10" s="1"/>
  <c r="E27" i="10"/>
  <c r="F26" i="10"/>
  <c r="E26" i="10"/>
  <c r="F25" i="10"/>
  <c r="J25" i="10" s="1"/>
  <c r="K25" i="10" s="1"/>
  <c r="E25" i="10"/>
  <c r="F24" i="10"/>
  <c r="E24" i="10"/>
  <c r="F23" i="10"/>
  <c r="G23" i="10" s="1"/>
  <c r="H23" i="10" s="1"/>
  <c r="E23" i="10"/>
  <c r="F22" i="10"/>
  <c r="J22" i="10" s="1"/>
  <c r="K22" i="10" s="1"/>
  <c r="E22" i="10"/>
  <c r="F21" i="10"/>
  <c r="J21" i="10" s="1"/>
  <c r="K21" i="10" s="1"/>
  <c r="E21" i="10"/>
  <c r="F20" i="10"/>
  <c r="E20" i="10"/>
  <c r="F19" i="10"/>
  <c r="J19" i="10" s="1"/>
  <c r="K19" i="10" s="1"/>
  <c r="E19" i="10"/>
  <c r="F18" i="10"/>
  <c r="J18" i="10" s="1"/>
  <c r="K18" i="10" s="1"/>
  <c r="E18" i="10"/>
  <c r="F17" i="10"/>
  <c r="J17" i="10" s="1"/>
  <c r="K17" i="10" s="1"/>
  <c r="E17" i="10"/>
  <c r="F16" i="10"/>
  <c r="J16" i="10" s="1"/>
  <c r="K16" i="10" s="1"/>
  <c r="E16" i="10"/>
  <c r="F15" i="10"/>
  <c r="G15" i="10" s="1"/>
  <c r="H15" i="10" s="1"/>
  <c r="E15" i="10"/>
  <c r="F14" i="10"/>
  <c r="E14" i="10"/>
  <c r="F13" i="10"/>
  <c r="G13" i="10" s="1"/>
  <c r="H13" i="10" s="1"/>
  <c r="E13" i="10"/>
  <c r="F12" i="10"/>
  <c r="G12" i="10" s="1"/>
  <c r="H12" i="10" s="1"/>
  <c r="E12" i="10"/>
  <c r="F11" i="10"/>
  <c r="J11" i="10" s="1"/>
  <c r="K11" i="10" s="1"/>
  <c r="E11" i="10"/>
  <c r="F10" i="10"/>
  <c r="J10" i="10" s="1"/>
  <c r="K10" i="10" s="1"/>
  <c r="E10" i="10"/>
  <c r="K24" i="10"/>
  <c r="J14" i="10"/>
  <c r="K14" i="10" s="1"/>
  <c r="J15" i="10"/>
  <c r="K15" i="10" s="1"/>
  <c r="J20" i="10"/>
  <c r="K20" i="10" s="1"/>
  <c r="J23" i="10"/>
  <c r="K23" i="10" s="1"/>
  <c r="J24" i="10"/>
  <c r="J26" i="10"/>
  <c r="K26" i="10" s="1"/>
  <c r="J27" i="10"/>
  <c r="K27" i="10" s="1"/>
  <c r="J32" i="10"/>
  <c r="K32" i="10" s="1"/>
  <c r="J34" i="10"/>
  <c r="K34" i="10" s="1"/>
  <c r="J35" i="10"/>
  <c r="K35" i="10" s="1"/>
  <c r="G10" i="10"/>
  <c r="H10" i="10" s="1"/>
  <c r="G14" i="10"/>
  <c r="H14" i="10" s="1"/>
  <c r="G16" i="10"/>
  <c r="H16" i="10" s="1"/>
  <c r="G17" i="10"/>
  <c r="H17" i="10" s="1"/>
  <c r="G18" i="10"/>
  <c r="H18" i="10" s="1"/>
  <c r="G20" i="10"/>
  <c r="H20" i="10" s="1"/>
  <c r="G24" i="10"/>
  <c r="H24" i="10" s="1"/>
  <c r="G25" i="10"/>
  <c r="H25" i="10" s="1"/>
  <c r="G26" i="10"/>
  <c r="H26" i="10" s="1"/>
  <c r="G32" i="10"/>
  <c r="H32" i="10" s="1"/>
  <c r="G33" i="10"/>
  <c r="H33" i="10" s="1"/>
  <c r="G34" i="10"/>
  <c r="H34" i="10" s="1"/>
  <c r="F9" i="10"/>
  <c r="J9" i="10" s="1"/>
  <c r="K9" i="10" s="1"/>
  <c r="E9" i="10"/>
  <c r="G8" i="10"/>
  <c r="H8" i="10" s="1"/>
  <c r="F8" i="10"/>
  <c r="J8" i="10" s="1"/>
  <c r="K8" i="10" s="1"/>
  <c r="E8" i="10"/>
  <c r="J7" i="10"/>
  <c r="K7" i="10" s="1"/>
  <c r="F7" i="10"/>
  <c r="G7" i="10" s="1"/>
  <c r="H7" i="10" s="1"/>
  <c r="E7" i="10"/>
  <c r="G6" i="10"/>
  <c r="H6" i="10" s="1"/>
  <c r="F6" i="10"/>
  <c r="J6" i="10" s="1"/>
  <c r="K6" i="10" s="1"/>
  <c r="E6" i="10"/>
  <c r="J5" i="10"/>
  <c r="K5" i="10" s="1"/>
  <c r="F5" i="10"/>
  <c r="G5" i="10" s="1"/>
  <c r="H5" i="10" s="1"/>
  <c r="E5" i="10"/>
  <c r="F4" i="10"/>
  <c r="J4" i="10" s="1"/>
  <c r="K4" i="10" s="1"/>
  <c r="E4" i="10"/>
  <c r="E10" i="11"/>
  <c r="E9" i="11"/>
  <c r="E8" i="11"/>
  <c r="G4" i="10" l="1"/>
  <c r="H4" i="10" s="1"/>
  <c r="G9" i="10"/>
  <c r="H9" i="10" s="1"/>
  <c r="G36" i="10"/>
  <c r="H36" i="10" s="1"/>
  <c r="J31" i="10"/>
  <c r="K31" i="10" s="1"/>
  <c r="J28" i="10"/>
  <c r="K28" i="10" s="1"/>
  <c r="G22" i="10"/>
  <c r="H22" i="10" s="1"/>
  <c r="G21" i="10"/>
  <c r="H21" i="10" s="1"/>
  <c r="G19" i="10"/>
  <c r="H19" i="10" s="1"/>
  <c r="J13" i="10"/>
  <c r="K13" i="10" s="1"/>
  <c r="J12" i="10"/>
  <c r="K12" i="10" s="1"/>
  <c r="G11" i="10"/>
  <c r="H11" i="10" s="1"/>
  <c r="J29" i="10" l="1"/>
  <c r="K29" i="10" s="1"/>
  <c r="J30" i="10"/>
  <c r="K30" i="10" s="1"/>
</calcChain>
</file>

<file path=xl/sharedStrings.xml><?xml version="1.0" encoding="utf-8"?>
<sst xmlns="http://schemas.openxmlformats.org/spreadsheetml/2006/main" count="158" uniqueCount="25">
  <si>
    <t>ANCONA</t>
  </si>
  <si>
    <t>PESARO</t>
  </si>
  <si>
    <t>RIMINI</t>
  </si>
  <si>
    <t>CESENA</t>
  </si>
  <si>
    <t>FORLI</t>
  </si>
  <si>
    <t>FAENZA</t>
  </si>
  <si>
    <t>BOLOGNA CENTRALE</t>
  </si>
  <si>
    <t>MODENA</t>
  </si>
  <si>
    <t>REGGIO EMILIA</t>
  </si>
  <si>
    <t>PARMA</t>
  </si>
  <si>
    <t>PIACENZA</t>
  </si>
  <si>
    <t>MILANO CENTRALE</t>
  </si>
  <si>
    <t>RICCIONE</t>
  </si>
  <si>
    <t>Costo a carico dell'utente al netto del rimborso</t>
  </si>
  <si>
    <t>Costo abbonamento mensile AV</t>
  </si>
  <si>
    <t>rimborso all'utente a carico della Regione tamite FER
su richiesta</t>
  </si>
  <si>
    <r>
      <t xml:space="preserve">Abbonamento mensile AV
con estensione al servizio regionale
</t>
    </r>
    <r>
      <rPr>
        <b/>
        <sz val="18"/>
        <rFont val="Calibri"/>
        <family val="2"/>
        <scheme val="minor"/>
      </rPr>
      <t>validità 7 gg/settimana
dal lunedì a domenica</t>
    </r>
  </si>
  <si>
    <r>
      <t xml:space="preserve">Abbonamento mensile AV
con estensione al servizio regionale
</t>
    </r>
    <r>
      <rPr>
        <b/>
        <sz val="18"/>
        <rFont val="Calibri"/>
        <family val="2"/>
        <scheme val="minor"/>
      </rPr>
      <t>validità 5 gg/settimana
dal lunedì a venerdì</t>
    </r>
  </si>
  <si>
    <t>relazione</t>
  </si>
  <si>
    <t>principali relazioni interessate</t>
  </si>
  <si>
    <t>chilolmetri</t>
  </si>
  <si>
    <t>fasce</t>
  </si>
  <si>
    <t>percentuali</t>
  </si>
  <si>
    <t>km</t>
  </si>
  <si>
    <t>sconto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</si>
</sst>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/>
    <xf numFmtId="0" fontId="1" fillId="0" borderId="3" xfId="0" applyFont="1" applyFill="1" applyBorder="1"/>
    <xf numFmtId="0" fontId="1" fillId="0" borderId="8" xfId="0" applyFont="1" applyBorder="1"/>
    <xf numFmtId="44" fontId="0" fillId="0" borderId="1" xfId="2" applyFont="1" applyFill="1" applyBorder="1" applyAlignment="1">
      <alignment horizontal="left"/>
    </xf>
    <xf numFmtId="44" fontId="0" fillId="0" borderId="1" xfId="2" applyFont="1" applyFill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1" fillId="0" borderId="14" xfId="0" applyFont="1" applyFill="1" applyBorder="1"/>
    <xf numFmtId="0" fontId="1" fillId="0" borderId="14" xfId="0" applyFont="1" applyBorder="1"/>
    <xf numFmtId="44" fontId="1" fillId="0" borderId="2" xfId="2" applyFont="1" applyFill="1" applyBorder="1" applyAlignment="1">
      <alignment horizontal="center"/>
    </xf>
    <xf numFmtId="44" fontId="1" fillId="0" borderId="2" xfId="2" applyFont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44" fontId="1" fillId="0" borderId="3" xfId="2" applyFont="1" applyBorder="1" applyAlignment="1">
      <alignment horizontal="center"/>
    </xf>
    <xf numFmtId="44" fontId="1" fillId="0" borderId="4" xfId="2" applyFont="1" applyBorder="1" applyAlignment="1">
      <alignment horizontal="center"/>
    </xf>
    <xf numFmtId="44" fontId="1" fillId="0" borderId="8" xfId="2" applyFont="1" applyBorder="1" applyAlignment="1">
      <alignment horizontal="center"/>
    </xf>
    <xf numFmtId="44" fontId="0" fillId="0" borderId="9" xfId="2" applyFont="1" applyBorder="1" applyAlignment="1">
      <alignment horizontal="center"/>
    </xf>
    <xf numFmtId="44" fontId="1" fillId="0" borderId="12" xfId="2" applyFont="1" applyBorder="1" applyAlignment="1">
      <alignment horizontal="center"/>
    </xf>
    <xf numFmtId="0" fontId="1" fillId="0" borderId="15" xfId="0" applyFont="1" applyFill="1" applyBorder="1"/>
    <xf numFmtId="0" fontId="1" fillId="0" borderId="11" xfId="0" applyFont="1" applyFill="1" applyBorder="1"/>
    <xf numFmtId="44" fontId="1" fillId="0" borderId="15" xfId="2" applyFont="1" applyFill="1" applyBorder="1" applyAlignment="1">
      <alignment horizontal="center"/>
    </xf>
    <xf numFmtId="44" fontId="0" fillId="0" borderId="16" xfId="2" applyFont="1" applyFill="1" applyBorder="1" applyAlignment="1">
      <alignment horizontal="center"/>
    </xf>
    <xf numFmtId="44" fontId="1" fillId="0" borderId="17" xfId="2" applyFont="1" applyFill="1" applyBorder="1" applyAlignment="1">
      <alignment horizontal="center"/>
    </xf>
    <xf numFmtId="44" fontId="1" fillId="0" borderId="10" xfId="2" applyFont="1" applyFill="1" applyBorder="1" applyAlignment="1">
      <alignment horizontal="center"/>
    </xf>
    <xf numFmtId="44" fontId="0" fillId="0" borderId="16" xfId="2" applyFont="1" applyFill="1" applyBorder="1" applyAlignment="1">
      <alignment horizontal="left"/>
    </xf>
    <xf numFmtId="44" fontId="1" fillId="0" borderId="17" xfId="2" applyFont="1" applyFill="1" applyBorder="1" applyAlignment="1">
      <alignment horizontal="left"/>
    </xf>
    <xf numFmtId="0" fontId="1" fillId="0" borderId="18" xfId="0" applyFont="1" applyBorder="1"/>
    <xf numFmtId="44" fontId="1" fillId="0" borderId="13" xfId="2" applyFont="1" applyBorder="1" applyAlignment="1">
      <alignment horizontal="center"/>
    </xf>
    <xf numFmtId="44" fontId="0" fillId="0" borderId="9" xfId="2" applyFont="1" applyFill="1" applyBorder="1" applyAlignment="1">
      <alignment horizontal="left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164" fontId="0" fillId="0" borderId="1" xfId="2" applyNumberFormat="1" applyFont="1" applyFill="1" applyBorder="1" applyAlignment="1">
      <alignment horizontal="center"/>
    </xf>
    <xf numFmtId="0" fontId="0" fillId="0" borderId="0" xfId="0" applyFill="1"/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1" fillId="0" borderId="0" xfId="0" applyFont="1" applyFill="1" applyBorder="1"/>
    <xf numFmtId="44" fontId="0" fillId="0" borderId="0" xfId="2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4" fontId="0" fillId="0" borderId="0" xfId="2" applyFont="1" applyFill="1" applyBorder="1" applyAlignment="1">
      <alignment horizontal="left"/>
    </xf>
    <xf numFmtId="44" fontId="1" fillId="0" borderId="0" xfId="2" applyFont="1" applyFill="1" applyBorder="1" applyAlignment="1">
      <alignment horizontal="left"/>
    </xf>
    <xf numFmtId="0" fontId="0" fillId="0" borderId="0" xfId="0" applyFill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9" fontId="8" fillId="0" borderId="28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9" fontId="8" fillId="0" borderId="4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9" fontId="8" fillId="0" borderId="12" xfId="0" applyNumberFormat="1" applyFont="1" applyBorder="1" applyAlignment="1">
      <alignment horizontal="center"/>
    </xf>
    <xf numFmtId="9" fontId="1" fillId="0" borderId="0" xfId="2" applyNumberFormat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 vertical="center" wrapText="1"/>
    </xf>
    <xf numFmtId="167" fontId="1" fillId="0" borderId="0" xfId="2" applyNumberFormat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Border="1" applyAlignment="1">
      <alignment horizontal="center"/>
    </xf>
  </cellXfs>
  <cellStyles count="3">
    <cellStyle name="Normale" xfId="0" builtinId="0"/>
    <cellStyle name="Normale 2" xfId="1" xr:uid="{85F5B253-825D-4FE4-9236-A4C1564D3EC8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201E1-24BA-41A2-9F30-D7ABE280AB78}">
  <sheetPr>
    <pageSetUpPr fitToPage="1"/>
  </sheetPr>
  <dimension ref="A1:H37"/>
  <sheetViews>
    <sheetView tabSelected="1" zoomScale="85" zoomScaleNormal="85" workbookViewId="0">
      <selection activeCell="H7" sqref="H7"/>
    </sheetView>
  </sheetViews>
  <sheetFormatPr defaultRowHeight="15" x14ac:dyDescent="0.25"/>
  <cols>
    <col min="1" max="1" width="20.28515625" bestFit="1" customWidth="1"/>
    <col min="2" max="2" width="27.140625" customWidth="1"/>
    <col min="3" max="4" width="22.5703125" style="1" customWidth="1"/>
    <col min="5" max="5" width="27" style="1" customWidth="1"/>
    <col min="6" max="8" width="22.5703125" style="1" customWidth="1"/>
  </cols>
  <sheetData>
    <row r="1" spans="1:8" ht="15.75" thickBot="1" x14ac:dyDescent="0.3"/>
    <row r="2" spans="1:8" ht="100.5" customHeight="1" thickBot="1" x14ac:dyDescent="0.3">
      <c r="A2" s="36" t="s">
        <v>19</v>
      </c>
      <c r="B2" s="37"/>
      <c r="C2" s="38" t="s">
        <v>16</v>
      </c>
      <c r="D2" s="39"/>
      <c r="E2" s="40"/>
      <c r="F2" s="41" t="s">
        <v>17</v>
      </c>
      <c r="G2" s="39"/>
      <c r="H2" s="40"/>
    </row>
    <row r="3" spans="1:8" ht="79.5" thickBot="1" x14ac:dyDescent="0.3">
      <c r="A3" s="42" t="s">
        <v>18</v>
      </c>
      <c r="B3" s="43"/>
      <c r="C3" s="30" t="s">
        <v>14</v>
      </c>
      <c r="D3" s="31" t="s">
        <v>15</v>
      </c>
      <c r="E3" s="32" t="s">
        <v>13</v>
      </c>
      <c r="F3" s="33" t="s">
        <v>14</v>
      </c>
      <c r="G3" s="31" t="s">
        <v>15</v>
      </c>
      <c r="H3" s="32" t="s">
        <v>13</v>
      </c>
    </row>
    <row r="4" spans="1:8" x14ac:dyDescent="0.25">
      <c r="A4" s="19" t="s">
        <v>7</v>
      </c>
      <c r="B4" s="20" t="s">
        <v>6</v>
      </c>
      <c r="C4" s="21">
        <v>162.80000000000001</v>
      </c>
      <c r="D4" s="22">
        <v>40.700000000000003</v>
      </c>
      <c r="E4" s="23">
        <v>122.10000000000001</v>
      </c>
      <c r="F4" s="24">
        <v>152.30000000000001</v>
      </c>
      <c r="G4" s="25">
        <v>38.075000000000003</v>
      </c>
      <c r="H4" s="26">
        <v>114.22500000000001</v>
      </c>
    </row>
    <row r="5" spans="1:8" x14ac:dyDescent="0.25">
      <c r="A5" s="3" t="s">
        <v>6</v>
      </c>
      <c r="B5" s="8" t="s">
        <v>4</v>
      </c>
      <c r="C5" s="12">
        <v>197.4</v>
      </c>
      <c r="D5" s="6">
        <v>59.22</v>
      </c>
      <c r="E5" s="13">
        <v>138.18</v>
      </c>
      <c r="F5" s="10">
        <v>184.8</v>
      </c>
      <c r="G5" s="5">
        <v>55.440000000000005</v>
      </c>
      <c r="H5" s="13">
        <v>129.36000000000001</v>
      </c>
    </row>
    <row r="6" spans="1:8" x14ac:dyDescent="0.25">
      <c r="A6" s="3" t="s">
        <v>6</v>
      </c>
      <c r="B6" s="8" t="s">
        <v>2</v>
      </c>
      <c r="C6" s="12">
        <v>296.10000000000002</v>
      </c>
      <c r="D6" s="6">
        <v>133.245</v>
      </c>
      <c r="E6" s="13">
        <v>162.85500000000002</v>
      </c>
      <c r="F6" s="10">
        <v>277.2</v>
      </c>
      <c r="G6" s="5">
        <v>124.74</v>
      </c>
      <c r="H6" s="13">
        <v>152.45999999999998</v>
      </c>
    </row>
    <row r="7" spans="1:8" x14ac:dyDescent="0.25">
      <c r="A7" s="3" t="s">
        <v>6</v>
      </c>
      <c r="B7" s="8" t="s">
        <v>3</v>
      </c>
      <c r="C7" s="12">
        <v>197.4</v>
      </c>
      <c r="D7" s="6">
        <v>78.960000000000008</v>
      </c>
      <c r="E7" s="13">
        <v>118.44</v>
      </c>
      <c r="F7" s="10">
        <v>184.8</v>
      </c>
      <c r="G7" s="5">
        <v>73.92</v>
      </c>
      <c r="H7" s="13">
        <v>110.88000000000001</v>
      </c>
    </row>
    <row r="8" spans="1:8" x14ac:dyDescent="0.25">
      <c r="A8" s="3" t="s">
        <v>6</v>
      </c>
      <c r="B8" s="8" t="s">
        <v>5</v>
      </c>
      <c r="C8" s="12">
        <v>155.4</v>
      </c>
      <c r="D8" s="6">
        <v>38.85</v>
      </c>
      <c r="E8" s="13">
        <v>116.55000000000001</v>
      </c>
      <c r="F8" s="10">
        <v>144.9</v>
      </c>
      <c r="G8" s="5">
        <v>36.225000000000001</v>
      </c>
      <c r="H8" s="13">
        <v>108.67500000000001</v>
      </c>
    </row>
    <row r="9" spans="1:8" x14ac:dyDescent="0.25">
      <c r="A9" s="3" t="s">
        <v>11</v>
      </c>
      <c r="B9" s="8" t="s">
        <v>10</v>
      </c>
      <c r="C9" s="12">
        <v>237.3</v>
      </c>
      <c r="D9" s="6">
        <v>94.920000000000016</v>
      </c>
      <c r="E9" s="13">
        <v>142.38</v>
      </c>
      <c r="F9" s="10">
        <v>222.6</v>
      </c>
      <c r="G9" s="5">
        <v>89.04</v>
      </c>
      <c r="H9" s="13">
        <v>133.56</v>
      </c>
    </row>
    <row r="10" spans="1:8" x14ac:dyDescent="0.25">
      <c r="A10" s="2" t="s">
        <v>9</v>
      </c>
      <c r="B10" s="9" t="s">
        <v>6</v>
      </c>
      <c r="C10" s="14">
        <v>213.2</v>
      </c>
      <c r="D10" s="7">
        <v>85.28</v>
      </c>
      <c r="E10" s="15">
        <v>127.91999999999999</v>
      </c>
      <c r="F10" s="11">
        <v>199.5</v>
      </c>
      <c r="G10" s="5">
        <v>79.800000000000011</v>
      </c>
      <c r="H10" s="15">
        <v>119.69999999999999</v>
      </c>
    </row>
    <row r="11" spans="1:8" x14ac:dyDescent="0.25">
      <c r="A11" s="3" t="s">
        <v>10</v>
      </c>
      <c r="B11" s="8" t="s">
        <v>9</v>
      </c>
      <c r="C11" s="12">
        <v>188</v>
      </c>
      <c r="D11" s="7">
        <v>56.4</v>
      </c>
      <c r="E11" s="15">
        <v>131.6</v>
      </c>
      <c r="F11" s="10">
        <v>176.4</v>
      </c>
      <c r="G11" s="5">
        <v>52.92</v>
      </c>
      <c r="H11" s="15">
        <v>123.48</v>
      </c>
    </row>
    <row r="12" spans="1:8" x14ac:dyDescent="0.25">
      <c r="A12" s="3" t="s">
        <v>11</v>
      </c>
      <c r="B12" s="8" t="s">
        <v>9</v>
      </c>
      <c r="C12" s="12">
        <v>287.7</v>
      </c>
      <c r="D12" s="6">
        <v>129.465</v>
      </c>
      <c r="E12" s="13">
        <v>158.23499999999999</v>
      </c>
      <c r="F12" s="10">
        <v>269.89999999999998</v>
      </c>
      <c r="G12" s="5">
        <v>121.455</v>
      </c>
      <c r="H12" s="13">
        <v>148.44499999999999</v>
      </c>
    </row>
    <row r="13" spans="1:8" x14ac:dyDescent="0.25">
      <c r="A13" s="2" t="s">
        <v>9</v>
      </c>
      <c r="B13" s="9" t="s">
        <v>8</v>
      </c>
      <c r="C13" s="14">
        <v>162.80000000000001</v>
      </c>
      <c r="D13" s="7">
        <v>40.700000000000003</v>
      </c>
      <c r="E13" s="15">
        <v>122.10000000000001</v>
      </c>
      <c r="F13" s="11">
        <v>152.30000000000001</v>
      </c>
      <c r="G13" s="5">
        <v>38.075000000000003</v>
      </c>
      <c r="H13" s="15">
        <v>114.22500000000001</v>
      </c>
    </row>
    <row r="14" spans="1:8" x14ac:dyDescent="0.25">
      <c r="A14" s="2" t="s">
        <v>7</v>
      </c>
      <c r="B14" s="9" t="s">
        <v>2</v>
      </c>
      <c r="C14" s="14">
        <v>296.10000000000002</v>
      </c>
      <c r="D14" s="7">
        <v>133.245</v>
      </c>
      <c r="E14" s="15">
        <v>162.85500000000002</v>
      </c>
      <c r="F14" s="11">
        <v>277.2</v>
      </c>
      <c r="G14" s="5">
        <v>124.74</v>
      </c>
      <c r="H14" s="15">
        <v>152.45999999999998</v>
      </c>
    </row>
    <row r="15" spans="1:8" x14ac:dyDescent="0.25">
      <c r="A15" s="2" t="s">
        <v>9</v>
      </c>
      <c r="B15" s="9" t="s">
        <v>7</v>
      </c>
      <c r="C15" s="14">
        <v>188</v>
      </c>
      <c r="D15" s="7">
        <v>56.4</v>
      </c>
      <c r="E15" s="15">
        <v>131.6</v>
      </c>
      <c r="F15" s="11">
        <v>176.4</v>
      </c>
      <c r="G15" s="5">
        <v>52.92</v>
      </c>
      <c r="H15" s="15">
        <v>123.48</v>
      </c>
    </row>
    <row r="16" spans="1:8" x14ac:dyDescent="0.25">
      <c r="A16" s="3" t="s">
        <v>10</v>
      </c>
      <c r="B16" s="8" t="s">
        <v>6</v>
      </c>
      <c r="C16" s="12">
        <v>300.3</v>
      </c>
      <c r="D16" s="6">
        <v>135.13500000000002</v>
      </c>
      <c r="E16" s="13">
        <v>165.16499999999999</v>
      </c>
      <c r="F16" s="10">
        <v>281.39999999999998</v>
      </c>
      <c r="G16" s="5">
        <v>126.63</v>
      </c>
      <c r="H16" s="13">
        <v>154.76999999999998</v>
      </c>
    </row>
    <row r="17" spans="1:8" x14ac:dyDescent="0.25">
      <c r="A17" s="2" t="s">
        <v>6</v>
      </c>
      <c r="B17" s="9" t="s">
        <v>1</v>
      </c>
      <c r="C17" s="14">
        <v>296.10000000000002</v>
      </c>
      <c r="D17" s="7">
        <v>133.245</v>
      </c>
      <c r="E17" s="15">
        <v>162.85500000000002</v>
      </c>
      <c r="F17" s="11">
        <v>277.2</v>
      </c>
      <c r="G17" s="5">
        <v>124.74</v>
      </c>
      <c r="H17" s="15">
        <v>152.45999999999998</v>
      </c>
    </row>
    <row r="18" spans="1:8" x14ac:dyDescent="0.25">
      <c r="A18" s="2" t="s">
        <v>10</v>
      </c>
      <c r="B18" s="9" t="s">
        <v>5</v>
      </c>
      <c r="C18" s="14">
        <v>325.5</v>
      </c>
      <c r="D18" s="7">
        <v>146.47499999999999</v>
      </c>
      <c r="E18" s="15">
        <v>179.02500000000001</v>
      </c>
      <c r="F18" s="11">
        <v>304.5</v>
      </c>
      <c r="G18" s="5">
        <v>137.02500000000001</v>
      </c>
      <c r="H18" s="15">
        <v>167.47499999999999</v>
      </c>
    </row>
    <row r="19" spans="1:8" x14ac:dyDescent="0.25">
      <c r="A19" s="2" t="s">
        <v>10</v>
      </c>
      <c r="B19" s="9" t="s">
        <v>8</v>
      </c>
      <c r="C19" s="14">
        <v>213.2</v>
      </c>
      <c r="D19" s="7">
        <v>85.28</v>
      </c>
      <c r="E19" s="15">
        <v>127.91999999999999</v>
      </c>
      <c r="F19" s="11">
        <v>199.5</v>
      </c>
      <c r="G19" s="5">
        <v>79.800000000000011</v>
      </c>
      <c r="H19" s="15">
        <v>119.69999999999999</v>
      </c>
    </row>
    <row r="20" spans="1:8" x14ac:dyDescent="0.25">
      <c r="A20" s="3" t="s">
        <v>6</v>
      </c>
      <c r="B20" s="8" t="s">
        <v>12</v>
      </c>
      <c r="C20" s="12">
        <v>296.10000000000002</v>
      </c>
      <c r="D20" s="6">
        <v>133.245</v>
      </c>
      <c r="E20" s="13">
        <v>162.85500000000002</v>
      </c>
      <c r="F20" s="10">
        <v>277.2</v>
      </c>
      <c r="G20" s="5">
        <v>124.74</v>
      </c>
      <c r="H20" s="13">
        <v>152.45999999999998</v>
      </c>
    </row>
    <row r="21" spans="1:8" x14ac:dyDescent="0.25">
      <c r="A21" s="2" t="s">
        <v>11</v>
      </c>
      <c r="B21" s="9" t="s">
        <v>7</v>
      </c>
      <c r="C21" s="14">
        <v>350.7</v>
      </c>
      <c r="D21" s="7">
        <v>157.815</v>
      </c>
      <c r="E21" s="15">
        <v>192.88499999999999</v>
      </c>
      <c r="F21" s="11">
        <v>328.7</v>
      </c>
      <c r="G21" s="5">
        <v>147.91499999999999</v>
      </c>
      <c r="H21" s="15">
        <v>180.785</v>
      </c>
    </row>
    <row r="22" spans="1:8" x14ac:dyDescent="0.25">
      <c r="A22" s="2" t="s">
        <v>8</v>
      </c>
      <c r="B22" s="9" t="s">
        <v>7</v>
      </c>
      <c r="C22" s="14">
        <v>162.80000000000001</v>
      </c>
      <c r="D22" s="7">
        <v>40.700000000000003</v>
      </c>
      <c r="E22" s="15">
        <v>122.10000000000001</v>
      </c>
      <c r="F22" s="11">
        <v>152.30000000000001</v>
      </c>
      <c r="G22" s="5">
        <v>38.075000000000003</v>
      </c>
      <c r="H22" s="15">
        <v>114.22500000000001</v>
      </c>
    </row>
    <row r="23" spans="1:8" x14ac:dyDescent="0.25">
      <c r="A23" s="2" t="s">
        <v>4</v>
      </c>
      <c r="B23" s="9" t="s">
        <v>2</v>
      </c>
      <c r="C23" s="14">
        <v>184.8</v>
      </c>
      <c r="D23" s="7">
        <v>46.2</v>
      </c>
      <c r="E23" s="15">
        <v>138.60000000000002</v>
      </c>
      <c r="F23" s="11">
        <v>173.3</v>
      </c>
      <c r="G23" s="5">
        <v>43.325000000000003</v>
      </c>
      <c r="H23" s="15">
        <v>129.97500000000002</v>
      </c>
    </row>
    <row r="24" spans="1:8" x14ac:dyDescent="0.25">
      <c r="A24" s="2" t="s">
        <v>11</v>
      </c>
      <c r="B24" s="9" t="s">
        <v>5</v>
      </c>
      <c r="C24" s="14">
        <v>554.4</v>
      </c>
      <c r="D24" s="7">
        <v>249.48</v>
      </c>
      <c r="E24" s="15">
        <v>304.91999999999996</v>
      </c>
      <c r="F24" s="11">
        <v>519.79999999999995</v>
      </c>
      <c r="G24" s="5">
        <v>233.91</v>
      </c>
      <c r="H24" s="15">
        <v>285.89</v>
      </c>
    </row>
    <row r="25" spans="1:8" x14ac:dyDescent="0.25">
      <c r="A25" s="2" t="s">
        <v>9</v>
      </c>
      <c r="B25" s="9" t="s">
        <v>3</v>
      </c>
      <c r="C25" s="14">
        <v>314</v>
      </c>
      <c r="D25" s="7">
        <v>141.30000000000001</v>
      </c>
      <c r="E25" s="15">
        <v>172.7</v>
      </c>
      <c r="F25" s="11">
        <v>294</v>
      </c>
      <c r="G25" s="5">
        <v>132.30000000000001</v>
      </c>
      <c r="H25" s="15">
        <v>161.69999999999999</v>
      </c>
    </row>
    <row r="26" spans="1:8" x14ac:dyDescent="0.25">
      <c r="A26" s="3" t="s">
        <v>9</v>
      </c>
      <c r="B26" s="8" t="s">
        <v>5</v>
      </c>
      <c r="C26" s="12">
        <v>270.89999999999998</v>
      </c>
      <c r="D26" s="34">
        <v>121.90499999999999</v>
      </c>
      <c r="E26" s="13">
        <v>148.995</v>
      </c>
      <c r="F26" s="10">
        <v>254.1</v>
      </c>
      <c r="G26" s="5">
        <v>114.345</v>
      </c>
      <c r="H26" s="13">
        <v>139.755</v>
      </c>
    </row>
    <row r="27" spans="1:8" x14ac:dyDescent="0.25">
      <c r="A27" s="2" t="s">
        <v>7</v>
      </c>
      <c r="B27" s="9" t="s">
        <v>5</v>
      </c>
      <c r="C27" s="14">
        <v>197.4</v>
      </c>
      <c r="D27" s="7">
        <v>78.960000000000008</v>
      </c>
      <c r="E27" s="15">
        <v>118.44</v>
      </c>
      <c r="F27" s="11">
        <v>184.8</v>
      </c>
      <c r="G27" s="5">
        <v>73.92</v>
      </c>
      <c r="H27" s="15">
        <v>110.88000000000001</v>
      </c>
    </row>
    <row r="28" spans="1:8" x14ac:dyDescent="0.25">
      <c r="A28" s="2" t="s">
        <v>8</v>
      </c>
      <c r="B28" s="9" t="s">
        <v>0</v>
      </c>
      <c r="C28" s="14">
        <v>567</v>
      </c>
      <c r="D28" s="7">
        <v>255.15</v>
      </c>
      <c r="E28" s="15">
        <v>311.85000000000002</v>
      </c>
      <c r="F28" s="11">
        <v>531.29999999999995</v>
      </c>
      <c r="G28" s="5">
        <v>239.08499999999998</v>
      </c>
      <c r="H28" s="15">
        <v>292.21499999999997</v>
      </c>
    </row>
    <row r="29" spans="1:8" s="35" customFormat="1" x14ac:dyDescent="0.25">
      <c r="A29" s="3" t="s">
        <v>8</v>
      </c>
      <c r="B29" s="8" t="s">
        <v>1</v>
      </c>
      <c r="C29" s="12">
        <v>493.5</v>
      </c>
      <c r="D29" s="34">
        <v>222.07500000000002</v>
      </c>
      <c r="E29" s="13">
        <v>271.42499999999995</v>
      </c>
      <c r="F29" s="10">
        <v>462</v>
      </c>
      <c r="G29" s="5">
        <v>207.9</v>
      </c>
      <c r="H29" s="13">
        <v>254.1</v>
      </c>
    </row>
    <row r="30" spans="1:8" s="35" customFormat="1" x14ac:dyDescent="0.25">
      <c r="A30" s="3" t="s">
        <v>8</v>
      </c>
      <c r="B30" s="8" t="s">
        <v>3</v>
      </c>
      <c r="C30" s="12">
        <v>296.10000000000002</v>
      </c>
      <c r="D30" s="6">
        <v>133.245</v>
      </c>
      <c r="E30" s="13">
        <v>162.85500000000002</v>
      </c>
      <c r="F30" s="10">
        <v>277.2</v>
      </c>
      <c r="G30" s="5">
        <v>124.74</v>
      </c>
      <c r="H30" s="13">
        <v>152.45999999999998</v>
      </c>
    </row>
    <row r="31" spans="1:8" x14ac:dyDescent="0.25">
      <c r="A31" s="2" t="s">
        <v>10</v>
      </c>
      <c r="B31" s="9" t="s">
        <v>2</v>
      </c>
      <c r="C31" s="14">
        <v>413.7</v>
      </c>
      <c r="D31" s="7">
        <v>186.16499999999999</v>
      </c>
      <c r="E31" s="15">
        <v>227.535</v>
      </c>
      <c r="F31" s="11">
        <v>387.5</v>
      </c>
      <c r="G31" s="5">
        <v>174.375</v>
      </c>
      <c r="H31" s="15">
        <v>213.125</v>
      </c>
    </row>
    <row r="32" spans="1:8" x14ac:dyDescent="0.25">
      <c r="A32" s="2" t="s">
        <v>2</v>
      </c>
      <c r="B32" s="9" t="s">
        <v>1</v>
      </c>
      <c r="C32" s="14">
        <v>159.6</v>
      </c>
      <c r="D32" s="7">
        <v>39.9</v>
      </c>
      <c r="E32" s="15">
        <v>119.69999999999999</v>
      </c>
      <c r="F32" s="11">
        <v>150.19999999999999</v>
      </c>
      <c r="G32" s="5">
        <v>37.549999999999997</v>
      </c>
      <c r="H32" s="15">
        <v>112.64999999999999</v>
      </c>
    </row>
    <row r="33" spans="1:8" x14ac:dyDescent="0.25">
      <c r="A33" s="2" t="s">
        <v>7</v>
      </c>
      <c r="B33" s="9" t="s">
        <v>4</v>
      </c>
      <c r="C33" s="14">
        <v>213.2</v>
      </c>
      <c r="D33" s="7">
        <v>85.28</v>
      </c>
      <c r="E33" s="15">
        <v>127.91999999999999</v>
      </c>
      <c r="F33" s="11">
        <v>199.5</v>
      </c>
      <c r="G33" s="5">
        <v>79.800000000000011</v>
      </c>
      <c r="H33" s="15">
        <v>119.69999999999999</v>
      </c>
    </row>
    <row r="34" spans="1:8" x14ac:dyDescent="0.25">
      <c r="A34" s="2" t="s">
        <v>6</v>
      </c>
      <c r="B34" s="9" t="s">
        <v>0</v>
      </c>
      <c r="C34" s="14">
        <v>444.2</v>
      </c>
      <c r="D34" s="7">
        <v>199.89</v>
      </c>
      <c r="E34" s="15">
        <v>244.31</v>
      </c>
      <c r="F34" s="11">
        <v>415.8</v>
      </c>
      <c r="G34" s="5">
        <v>187.11</v>
      </c>
      <c r="H34" s="15">
        <v>228.69</v>
      </c>
    </row>
    <row r="35" spans="1:8" x14ac:dyDescent="0.25">
      <c r="A35" s="2" t="s">
        <v>7</v>
      </c>
      <c r="B35" s="9" t="s">
        <v>0</v>
      </c>
      <c r="C35" s="14">
        <v>449.4</v>
      </c>
      <c r="D35" s="7">
        <v>202.23</v>
      </c>
      <c r="E35" s="15">
        <v>247.17</v>
      </c>
      <c r="F35" s="11">
        <v>421.1</v>
      </c>
      <c r="G35" s="5">
        <v>189.495</v>
      </c>
      <c r="H35" s="15">
        <v>231.60500000000002</v>
      </c>
    </row>
    <row r="36" spans="1:8" ht="15.75" thickBot="1" x14ac:dyDescent="0.3">
      <c r="A36" s="4" t="s">
        <v>7</v>
      </c>
      <c r="B36" s="27" t="s">
        <v>3</v>
      </c>
      <c r="C36" s="16">
        <v>234.2</v>
      </c>
      <c r="D36" s="17">
        <v>105.39</v>
      </c>
      <c r="E36" s="18">
        <v>128.81</v>
      </c>
      <c r="F36" s="28">
        <v>219.5</v>
      </c>
      <c r="G36" s="29">
        <v>98.775000000000006</v>
      </c>
      <c r="H36" s="18">
        <v>120.72499999999999</v>
      </c>
    </row>
    <row r="37" spans="1:8" x14ac:dyDescent="0.25">
      <c r="C37" s="76"/>
      <c r="D37" s="76"/>
      <c r="E37" s="76"/>
      <c r="F37" s="76"/>
      <c r="G37" s="76"/>
      <c r="H37" s="76"/>
    </row>
  </sheetData>
  <mergeCells count="4">
    <mergeCell ref="A2:B2"/>
    <mergeCell ref="C2:E2"/>
    <mergeCell ref="F2:H2"/>
    <mergeCell ref="A3:B3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CD04-FE50-4645-9F14-05231889E398}">
  <dimension ref="A2:L37"/>
  <sheetViews>
    <sheetView topLeftCell="A3" zoomScale="85" zoomScaleNormal="85" workbookViewId="0">
      <selection activeCell="C37" sqref="C37:K37"/>
    </sheetView>
  </sheetViews>
  <sheetFormatPr defaultRowHeight="15" x14ac:dyDescent="0.25"/>
  <cols>
    <col min="1" max="1" width="20.28515625" style="44" bestFit="1" customWidth="1"/>
    <col min="2" max="2" width="27.140625" style="44" customWidth="1"/>
    <col min="3" max="7" width="22.5703125" style="45" customWidth="1"/>
    <col min="8" max="8" width="27" style="45" customWidth="1"/>
    <col min="9" max="11" width="22.5703125" style="45" customWidth="1"/>
    <col min="12" max="16384" width="9.140625" style="44"/>
  </cols>
  <sheetData>
    <row r="2" spans="1:12" ht="100.5" customHeight="1" x14ac:dyDescent="0.25">
      <c r="A2" s="46" t="s">
        <v>19</v>
      </c>
      <c r="B2" s="46"/>
      <c r="C2" s="47" t="s">
        <v>16</v>
      </c>
      <c r="D2" s="47"/>
      <c r="E2" s="47"/>
      <c r="F2" s="47"/>
      <c r="G2" s="48"/>
      <c r="H2" s="48"/>
      <c r="I2" s="47" t="s">
        <v>17</v>
      </c>
      <c r="J2" s="48"/>
      <c r="K2" s="48"/>
    </row>
    <row r="3" spans="1:12" ht="78.75" x14ac:dyDescent="0.25">
      <c r="A3" s="49" t="s">
        <v>18</v>
      </c>
      <c r="B3" s="49"/>
      <c r="C3" s="50" t="s">
        <v>14</v>
      </c>
      <c r="D3" s="50" t="s">
        <v>20</v>
      </c>
      <c r="E3" s="50" t="s">
        <v>21</v>
      </c>
      <c r="F3" s="50" t="s">
        <v>22</v>
      </c>
      <c r="G3" s="74" t="s">
        <v>15</v>
      </c>
      <c r="H3" s="74" t="s">
        <v>13</v>
      </c>
      <c r="I3" s="74" t="s">
        <v>14</v>
      </c>
      <c r="J3" s="74" t="s">
        <v>15</v>
      </c>
      <c r="K3" s="74" t="s">
        <v>13</v>
      </c>
    </row>
    <row r="4" spans="1:12" x14ac:dyDescent="0.25">
      <c r="A4" s="51" t="s">
        <v>7</v>
      </c>
      <c r="B4" s="51" t="s">
        <v>6</v>
      </c>
      <c r="C4" s="53">
        <v>162.80000000000001</v>
      </c>
      <c r="D4" s="75">
        <v>37</v>
      </c>
      <c r="E4" s="75">
        <f>fasce!D7</f>
        <v>1</v>
      </c>
      <c r="F4" s="73">
        <f>fasce!G7</f>
        <v>0.25</v>
      </c>
      <c r="G4" s="52">
        <f>C4*F4</f>
        <v>40.700000000000003</v>
      </c>
      <c r="H4" s="53">
        <f>C4-G4</f>
        <v>122.10000000000001</v>
      </c>
      <c r="I4" s="53">
        <v>152.30000000000001</v>
      </c>
      <c r="J4" s="54">
        <f>I4*F4</f>
        <v>38.075000000000003</v>
      </c>
      <c r="K4" s="55">
        <f>I4-J4</f>
        <v>114.22500000000001</v>
      </c>
      <c r="L4" s="55"/>
    </row>
    <row r="5" spans="1:12" x14ac:dyDescent="0.25">
      <c r="A5" s="51" t="s">
        <v>6</v>
      </c>
      <c r="B5" s="51" t="s">
        <v>4</v>
      </c>
      <c r="C5" s="53">
        <v>197.4</v>
      </c>
      <c r="D5" s="75">
        <v>65</v>
      </c>
      <c r="E5" s="75">
        <f>fasce!D8</f>
        <v>2</v>
      </c>
      <c r="F5" s="73">
        <f>fasce!G8</f>
        <v>0.3</v>
      </c>
      <c r="G5" s="52">
        <f>C5*F5</f>
        <v>59.22</v>
      </c>
      <c r="H5" s="53">
        <f>C5-G5</f>
        <v>138.18</v>
      </c>
      <c r="I5" s="53">
        <v>184.8</v>
      </c>
      <c r="J5" s="54">
        <f>I5*F5</f>
        <v>55.440000000000005</v>
      </c>
      <c r="K5" s="55">
        <f>I5-J5</f>
        <v>129.36000000000001</v>
      </c>
    </row>
    <row r="6" spans="1:12" x14ac:dyDescent="0.25">
      <c r="A6" s="51" t="s">
        <v>6</v>
      </c>
      <c r="B6" s="51" t="s">
        <v>2</v>
      </c>
      <c r="C6" s="53">
        <v>296.10000000000002</v>
      </c>
      <c r="D6" s="75">
        <v>112</v>
      </c>
      <c r="E6" s="75">
        <f>fasce!D10</f>
        <v>4</v>
      </c>
      <c r="F6" s="73">
        <f>fasce!G10</f>
        <v>0.45</v>
      </c>
      <c r="G6" s="52">
        <f>C6*F6</f>
        <v>133.245</v>
      </c>
      <c r="H6" s="53">
        <f>C6-G6</f>
        <v>162.85500000000002</v>
      </c>
      <c r="I6" s="53">
        <v>277.2</v>
      </c>
      <c r="J6" s="54">
        <f>I6*F6</f>
        <v>124.74</v>
      </c>
      <c r="K6" s="55">
        <f>I6-J6</f>
        <v>152.45999999999998</v>
      </c>
    </row>
    <row r="7" spans="1:12" x14ac:dyDescent="0.25">
      <c r="A7" s="51" t="s">
        <v>6</v>
      </c>
      <c r="B7" s="51" t="s">
        <v>3</v>
      </c>
      <c r="C7" s="53">
        <v>197.4</v>
      </c>
      <c r="D7" s="75">
        <v>83</v>
      </c>
      <c r="E7" s="75">
        <f>fasce!D9</f>
        <v>3</v>
      </c>
      <c r="F7" s="73">
        <f>fasce!G9</f>
        <v>0.4</v>
      </c>
      <c r="G7" s="52">
        <f>C7*F7</f>
        <v>78.960000000000008</v>
      </c>
      <c r="H7" s="53">
        <f>C7-G7</f>
        <v>118.44</v>
      </c>
      <c r="I7" s="53">
        <v>184.8</v>
      </c>
      <c r="J7" s="54">
        <f>I7*F7</f>
        <v>73.92</v>
      </c>
      <c r="K7" s="55">
        <f>I7-J7</f>
        <v>110.88000000000001</v>
      </c>
    </row>
    <row r="8" spans="1:12" x14ac:dyDescent="0.25">
      <c r="A8" s="51" t="s">
        <v>6</v>
      </c>
      <c r="B8" s="51" t="s">
        <v>5</v>
      </c>
      <c r="C8" s="53">
        <v>155.4</v>
      </c>
      <c r="D8" s="75">
        <v>50</v>
      </c>
      <c r="E8" s="75">
        <f>fasce!D7</f>
        <v>1</v>
      </c>
      <c r="F8" s="73">
        <f>fasce!G7</f>
        <v>0.25</v>
      </c>
      <c r="G8" s="52">
        <f>C8*F8</f>
        <v>38.85</v>
      </c>
      <c r="H8" s="53">
        <f>C8-G8</f>
        <v>116.55000000000001</v>
      </c>
      <c r="I8" s="53">
        <v>144.9</v>
      </c>
      <c r="J8" s="54">
        <f>I8*F8</f>
        <v>36.225000000000001</v>
      </c>
      <c r="K8" s="55">
        <f>I8-J8</f>
        <v>108.67500000000001</v>
      </c>
    </row>
    <row r="9" spans="1:12" x14ac:dyDescent="0.25">
      <c r="A9" s="51" t="s">
        <v>11</v>
      </c>
      <c r="B9" s="51" t="s">
        <v>10</v>
      </c>
      <c r="C9" s="53">
        <v>237.3</v>
      </c>
      <c r="D9" s="75">
        <v>72</v>
      </c>
      <c r="E9" s="75">
        <f>fasce!D9</f>
        <v>3</v>
      </c>
      <c r="F9" s="73">
        <f>fasce!G9</f>
        <v>0.4</v>
      </c>
      <c r="G9" s="52">
        <f t="shared" ref="G9:G36" si="0">C9*F9</f>
        <v>94.920000000000016</v>
      </c>
      <c r="H9" s="53">
        <f t="shared" ref="H9:H36" si="1">C9-G9</f>
        <v>142.38</v>
      </c>
      <c r="I9" s="53">
        <v>222.6</v>
      </c>
      <c r="J9" s="54">
        <f t="shared" ref="J9:J36" si="2">I9*F9</f>
        <v>89.04</v>
      </c>
      <c r="K9" s="55">
        <f t="shared" ref="K9:K36" si="3">I9-J9</f>
        <v>133.56</v>
      </c>
    </row>
    <row r="10" spans="1:12" x14ac:dyDescent="0.25">
      <c r="A10" s="51" t="s">
        <v>9</v>
      </c>
      <c r="B10" s="51" t="s">
        <v>6</v>
      </c>
      <c r="C10" s="53">
        <v>213.2</v>
      </c>
      <c r="D10" s="75">
        <v>90</v>
      </c>
      <c r="E10" s="75">
        <f>fasce!D9</f>
        <v>3</v>
      </c>
      <c r="F10" s="73">
        <f>fasce!G9</f>
        <v>0.4</v>
      </c>
      <c r="G10" s="52">
        <f t="shared" si="0"/>
        <v>85.28</v>
      </c>
      <c r="H10" s="53">
        <f t="shared" si="1"/>
        <v>127.91999999999999</v>
      </c>
      <c r="I10" s="53">
        <v>199.5</v>
      </c>
      <c r="J10" s="54">
        <f t="shared" si="2"/>
        <v>79.800000000000011</v>
      </c>
      <c r="K10" s="55">
        <f t="shared" si="3"/>
        <v>119.69999999999999</v>
      </c>
    </row>
    <row r="11" spans="1:12" x14ac:dyDescent="0.25">
      <c r="A11" s="51" t="s">
        <v>10</v>
      </c>
      <c r="B11" s="51" t="s">
        <v>9</v>
      </c>
      <c r="C11" s="53">
        <v>188</v>
      </c>
      <c r="D11" s="75">
        <v>58</v>
      </c>
      <c r="E11" s="75">
        <f>fasce!D8</f>
        <v>2</v>
      </c>
      <c r="F11" s="73">
        <f>fasce!G8</f>
        <v>0.3</v>
      </c>
      <c r="G11" s="52">
        <f t="shared" si="0"/>
        <v>56.4</v>
      </c>
      <c r="H11" s="53">
        <f t="shared" si="1"/>
        <v>131.6</v>
      </c>
      <c r="I11" s="53">
        <v>176.4</v>
      </c>
      <c r="J11" s="54">
        <f t="shared" si="2"/>
        <v>52.92</v>
      </c>
      <c r="K11" s="55">
        <f t="shared" si="3"/>
        <v>123.48</v>
      </c>
    </row>
    <row r="12" spans="1:12" x14ac:dyDescent="0.25">
      <c r="A12" s="51" t="s">
        <v>11</v>
      </c>
      <c r="B12" s="51" t="s">
        <v>9</v>
      </c>
      <c r="C12" s="53">
        <v>287.7</v>
      </c>
      <c r="D12" s="75">
        <v>129</v>
      </c>
      <c r="E12" s="75">
        <f>fasce!D10</f>
        <v>4</v>
      </c>
      <c r="F12" s="73">
        <f>fasce!G10</f>
        <v>0.45</v>
      </c>
      <c r="G12" s="52">
        <f t="shared" si="0"/>
        <v>129.465</v>
      </c>
      <c r="H12" s="53">
        <f t="shared" si="1"/>
        <v>158.23499999999999</v>
      </c>
      <c r="I12" s="53">
        <v>269.89999999999998</v>
      </c>
      <c r="J12" s="54">
        <f t="shared" si="2"/>
        <v>121.455</v>
      </c>
      <c r="K12" s="55">
        <f t="shared" si="3"/>
        <v>148.44499999999999</v>
      </c>
    </row>
    <row r="13" spans="1:12" x14ac:dyDescent="0.25">
      <c r="A13" s="51" t="s">
        <v>9</v>
      </c>
      <c r="B13" s="51" t="s">
        <v>8</v>
      </c>
      <c r="C13" s="53">
        <v>162.80000000000001</v>
      </c>
      <c r="D13" s="75">
        <v>29</v>
      </c>
      <c r="E13" s="75">
        <f>fasce!D7</f>
        <v>1</v>
      </c>
      <c r="F13" s="73">
        <f>fasce!G7</f>
        <v>0.25</v>
      </c>
      <c r="G13" s="52">
        <f t="shared" si="0"/>
        <v>40.700000000000003</v>
      </c>
      <c r="H13" s="53">
        <f t="shared" si="1"/>
        <v>122.10000000000001</v>
      </c>
      <c r="I13" s="53">
        <v>152.30000000000001</v>
      </c>
      <c r="J13" s="54">
        <f t="shared" si="2"/>
        <v>38.075000000000003</v>
      </c>
      <c r="K13" s="55">
        <f t="shared" si="3"/>
        <v>114.22500000000001</v>
      </c>
    </row>
    <row r="14" spans="1:12" x14ac:dyDescent="0.25">
      <c r="A14" s="51" t="s">
        <v>7</v>
      </c>
      <c r="B14" s="51" t="s">
        <v>2</v>
      </c>
      <c r="C14" s="53">
        <v>296.10000000000002</v>
      </c>
      <c r="D14" s="75">
        <v>149</v>
      </c>
      <c r="E14" s="75">
        <f>fasce!D10</f>
        <v>4</v>
      </c>
      <c r="F14" s="73">
        <f>fasce!G10</f>
        <v>0.45</v>
      </c>
      <c r="G14" s="52">
        <f t="shared" si="0"/>
        <v>133.245</v>
      </c>
      <c r="H14" s="53">
        <f t="shared" si="1"/>
        <v>162.85500000000002</v>
      </c>
      <c r="I14" s="53">
        <v>277.2</v>
      </c>
      <c r="J14" s="54">
        <f t="shared" si="2"/>
        <v>124.74</v>
      </c>
      <c r="K14" s="55">
        <f t="shared" si="3"/>
        <v>152.45999999999998</v>
      </c>
    </row>
    <row r="15" spans="1:12" x14ac:dyDescent="0.25">
      <c r="A15" s="51" t="s">
        <v>9</v>
      </c>
      <c r="B15" s="51" t="s">
        <v>7</v>
      </c>
      <c r="C15" s="53">
        <v>188</v>
      </c>
      <c r="D15" s="75">
        <v>53</v>
      </c>
      <c r="E15" s="75">
        <f>fasce!D8</f>
        <v>2</v>
      </c>
      <c r="F15" s="73">
        <f>fasce!G8</f>
        <v>0.3</v>
      </c>
      <c r="G15" s="52">
        <f t="shared" si="0"/>
        <v>56.4</v>
      </c>
      <c r="H15" s="53">
        <f t="shared" si="1"/>
        <v>131.6</v>
      </c>
      <c r="I15" s="53">
        <v>176.4</v>
      </c>
      <c r="J15" s="54">
        <f t="shared" si="2"/>
        <v>52.92</v>
      </c>
      <c r="K15" s="55">
        <f t="shared" si="3"/>
        <v>123.48</v>
      </c>
    </row>
    <row r="16" spans="1:12" x14ac:dyDescent="0.25">
      <c r="A16" s="51" t="s">
        <v>10</v>
      </c>
      <c r="B16" s="51" t="s">
        <v>6</v>
      </c>
      <c r="C16" s="53">
        <v>300.3</v>
      </c>
      <c r="D16" s="75">
        <v>147</v>
      </c>
      <c r="E16" s="75">
        <f>fasce!D10</f>
        <v>4</v>
      </c>
      <c r="F16" s="73">
        <f>fasce!G10</f>
        <v>0.45</v>
      </c>
      <c r="G16" s="52">
        <f t="shared" si="0"/>
        <v>135.13500000000002</v>
      </c>
      <c r="H16" s="53">
        <f t="shared" si="1"/>
        <v>165.16499999999999</v>
      </c>
      <c r="I16" s="53">
        <v>281.39999999999998</v>
      </c>
      <c r="J16" s="54">
        <f t="shared" si="2"/>
        <v>126.63</v>
      </c>
      <c r="K16" s="55">
        <f t="shared" si="3"/>
        <v>154.76999999999998</v>
      </c>
    </row>
    <row r="17" spans="1:11" x14ac:dyDescent="0.25">
      <c r="A17" s="51" t="s">
        <v>6</v>
      </c>
      <c r="B17" s="51" t="s">
        <v>1</v>
      </c>
      <c r="C17" s="53">
        <v>296.10000000000002</v>
      </c>
      <c r="D17" s="75">
        <v>145</v>
      </c>
      <c r="E17" s="75">
        <f>fasce!D10</f>
        <v>4</v>
      </c>
      <c r="F17" s="73">
        <f>fasce!G10</f>
        <v>0.45</v>
      </c>
      <c r="G17" s="52">
        <f t="shared" si="0"/>
        <v>133.245</v>
      </c>
      <c r="H17" s="53">
        <f t="shared" si="1"/>
        <v>162.85500000000002</v>
      </c>
      <c r="I17" s="53">
        <v>277.2</v>
      </c>
      <c r="J17" s="54">
        <f t="shared" si="2"/>
        <v>124.74</v>
      </c>
      <c r="K17" s="55">
        <f t="shared" si="3"/>
        <v>152.45999999999998</v>
      </c>
    </row>
    <row r="18" spans="1:11" x14ac:dyDescent="0.25">
      <c r="A18" s="51" t="s">
        <v>10</v>
      </c>
      <c r="B18" s="51" t="s">
        <v>5</v>
      </c>
      <c r="C18" s="53">
        <v>325.5</v>
      </c>
      <c r="D18" s="75">
        <v>197</v>
      </c>
      <c r="E18" s="75">
        <f>fasce!D10</f>
        <v>4</v>
      </c>
      <c r="F18" s="73">
        <f>fasce!G10</f>
        <v>0.45</v>
      </c>
      <c r="G18" s="52">
        <f t="shared" si="0"/>
        <v>146.47499999999999</v>
      </c>
      <c r="H18" s="53">
        <f t="shared" si="1"/>
        <v>179.02500000000001</v>
      </c>
      <c r="I18" s="53">
        <v>304.5</v>
      </c>
      <c r="J18" s="54">
        <f t="shared" si="2"/>
        <v>137.02500000000001</v>
      </c>
      <c r="K18" s="55">
        <f t="shared" si="3"/>
        <v>167.47499999999999</v>
      </c>
    </row>
    <row r="19" spans="1:11" x14ac:dyDescent="0.25">
      <c r="A19" s="51" t="s">
        <v>10</v>
      </c>
      <c r="B19" s="51" t="s">
        <v>8</v>
      </c>
      <c r="C19" s="53">
        <v>213.2</v>
      </c>
      <c r="D19" s="75">
        <v>86</v>
      </c>
      <c r="E19" s="75">
        <f>fasce!D9</f>
        <v>3</v>
      </c>
      <c r="F19" s="73">
        <f>fasce!G9</f>
        <v>0.4</v>
      </c>
      <c r="G19" s="52">
        <f t="shared" si="0"/>
        <v>85.28</v>
      </c>
      <c r="H19" s="53">
        <f t="shared" si="1"/>
        <v>127.91999999999999</v>
      </c>
      <c r="I19" s="53">
        <v>199.5</v>
      </c>
      <c r="J19" s="54">
        <f t="shared" si="2"/>
        <v>79.800000000000011</v>
      </c>
      <c r="K19" s="55">
        <f t="shared" si="3"/>
        <v>119.69999999999999</v>
      </c>
    </row>
    <row r="20" spans="1:11" x14ac:dyDescent="0.25">
      <c r="A20" s="51" t="s">
        <v>6</v>
      </c>
      <c r="B20" s="51" t="s">
        <v>12</v>
      </c>
      <c r="C20" s="53">
        <v>296.10000000000002</v>
      </c>
      <c r="D20" s="75">
        <v>121</v>
      </c>
      <c r="E20" s="75">
        <f>fasce!D10</f>
        <v>4</v>
      </c>
      <c r="F20" s="73">
        <f>fasce!G10</f>
        <v>0.45</v>
      </c>
      <c r="G20" s="52">
        <f t="shared" si="0"/>
        <v>133.245</v>
      </c>
      <c r="H20" s="53">
        <f t="shared" si="1"/>
        <v>162.85500000000002</v>
      </c>
      <c r="I20" s="53">
        <v>277.2</v>
      </c>
      <c r="J20" s="54">
        <f t="shared" si="2"/>
        <v>124.74</v>
      </c>
      <c r="K20" s="55">
        <f t="shared" si="3"/>
        <v>152.45999999999998</v>
      </c>
    </row>
    <row r="21" spans="1:11" x14ac:dyDescent="0.25">
      <c r="A21" s="51" t="s">
        <v>11</v>
      </c>
      <c r="B21" s="51" t="s">
        <v>7</v>
      </c>
      <c r="C21" s="53">
        <v>350.7</v>
      </c>
      <c r="D21" s="75">
        <v>182</v>
      </c>
      <c r="E21" s="75">
        <f>fasce!D10</f>
        <v>4</v>
      </c>
      <c r="F21" s="73">
        <f>fasce!G10</f>
        <v>0.45</v>
      </c>
      <c r="G21" s="52">
        <f t="shared" si="0"/>
        <v>157.815</v>
      </c>
      <c r="H21" s="53">
        <f t="shared" si="1"/>
        <v>192.88499999999999</v>
      </c>
      <c r="I21" s="53">
        <v>328.7</v>
      </c>
      <c r="J21" s="54">
        <f t="shared" si="2"/>
        <v>147.91499999999999</v>
      </c>
      <c r="K21" s="55">
        <f t="shared" si="3"/>
        <v>180.785</v>
      </c>
    </row>
    <row r="22" spans="1:11" x14ac:dyDescent="0.25">
      <c r="A22" s="51" t="s">
        <v>8</v>
      </c>
      <c r="B22" s="51" t="s">
        <v>7</v>
      </c>
      <c r="C22" s="53">
        <v>162.80000000000001</v>
      </c>
      <c r="D22" s="75">
        <v>25</v>
      </c>
      <c r="E22" s="75">
        <f>fasce!D7</f>
        <v>1</v>
      </c>
      <c r="F22" s="73">
        <f>fasce!G7</f>
        <v>0.25</v>
      </c>
      <c r="G22" s="52">
        <f t="shared" si="0"/>
        <v>40.700000000000003</v>
      </c>
      <c r="H22" s="53">
        <f t="shared" si="1"/>
        <v>122.10000000000001</v>
      </c>
      <c r="I22" s="53">
        <v>152.30000000000001</v>
      </c>
      <c r="J22" s="54">
        <f t="shared" si="2"/>
        <v>38.075000000000003</v>
      </c>
      <c r="K22" s="55">
        <f t="shared" si="3"/>
        <v>114.22500000000001</v>
      </c>
    </row>
    <row r="23" spans="1:11" x14ac:dyDescent="0.25">
      <c r="A23" s="51" t="s">
        <v>4</v>
      </c>
      <c r="B23" s="51" t="s">
        <v>2</v>
      </c>
      <c r="C23" s="53">
        <v>184.8</v>
      </c>
      <c r="D23" s="75">
        <v>47</v>
      </c>
      <c r="E23" s="75">
        <f>fasce!D7</f>
        <v>1</v>
      </c>
      <c r="F23" s="73">
        <f>fasce!G7</f>
        <v>0.25</v>
      </c>
      <c r="G23" s="52">
        <f t="shared" si="0"/>
        <v>46.2</v>
      </c>
      <c r="H23" s="53">
        <f t="shared" si="1"/>
        <v>138.60000000000002</v>
      </c>
      <c r="I23" s="53">
        <v>173.3</v>
      </c>
      <c r="J23" s="54">
        <f t="shared" si="2"/>
        <v>43.325000000000003</v>
      </c>
      <c r="K23" s="55">
        <f t="shared" si="3"/>
        <v>129.97500000000002</v>
      </c>
    </row>
    <row r="24" spans="1:11" x14ac:dyDescent="0.25">
      <c r="A24" s="51" t="s">
        <v>11</v>
      </c>
      <c r="B24" s="51" t="s">
        <v>5</v>
      </c>
      <c r="C24" s="53">
        <v>554.4</v>
      </c>
      <c r="D24" s="75">
        <v>269</v>
      </c>
      <c r="E24" s="75">
        <f>fasce!D10</f>
        <v>4</v>
      </c>
      <c r="F24" s="73">
        <f>fasce!G10</f>
        <v>0.45</v>
      </c>
      <c r="G24" s="52">
        <f t="shared" si="0"/>
        <v>249.48</v>
      </c>
      <c r="H24" s="53">
        <f t="shared" si="1"/>
        <v>304.91999999999996</v>
      </c>
      <c r="I24" s="53">
        <v>519.79999999999995</v>
      </c>
      <c r="J24" s="54">
        <f t="shared" si="2"/>
        <v>233.91</v>
      </c>
      <c r="K24" s="55">
        <f t="shared" si="3"/>
        <v>285.89</v>
      </c>
    </row>
    <row r="25" spans="1:11" x14ac:dyDescent="0.25">
      <c r="A25" s="51" t="s">
        <v>9</v>
      </c>
      <c r="B25" s="51" t="s">
        <v>3</v>
      </c>
      <c r="C25" s="53">
        <v>314</v>
      </c>
      <c r="D25" s="75">
        <v>173</v>
      </c>
      <c r="E25" s="75">
        <f>fasce!D10</f>
        <v>4</v>
      </c>
      <c r="F25" s="73">
        <f>fasce!G10</f>
        <v>0.45</v>
      </c>
      <c r="G25" s="52">
        <f t="shared" si="0"/>
        <v>141.30000000000001</v>
      </c>
      <c r="H25" s="53">
        <f t="shared" si="1"/>
        <v>172.7</v>
      </c>
      <c r="I25" s="53">
        <v>294</v>
      </c>
      <c r="J25" s="54">
        <f t="shared" si="2"/>
        <v>132.30000000000001</v>
      </c>
      <c r="K25" s="55">
        <f t="shared" si="3"/>
        <v>161.69999999999999</v>
      </c>
    </row>
    <row r="26" spans="1:11" x14ac:dyDescent="0.25">
      <c r="A26" s="51" t="s">
        <v>9</v>
      </c>
      <c r="B26" s="51" t="s">
        <v>5</v>
      </c>
      <c r="C26" s="53">
        <v>270.89999999999998</v>
      </c>
      <c r="D26" s="75">
        <v>140</v>
      </c>
      <c r="E26" s="75">
        <f>fasce!D10</f>
        <v>4</v>
      </c>
      <c r="F26" s="73">
        <f>fasce!G10</f>
        <v>0.45</v>
      </c>
      <c r="G26" s="52">
        <f t="shared" si="0"/>
        <v>121.90499999999999</v>
      </c>
      <c r="H26" s="53">
        <f t="shared" si="1"/>
        <v>148.995</v>
      </c>
      <c r="I26" s="53">
        <v>254.1</v>
      </c>
      <c r="J26" s="54">
        <f t="shared" si="2"/>
        <v>114.345</v>
      </c>
      <c r="K26" s="55">
        <f t="shared" si="3"/>
        <v>139.755</v>
      </c>
    </row>
    <row r="27" spans="1:11" x14ac:dyDescent="0.25">
      <c r="A27" s="51" t="s">
        <v>7</v>
      </c>
      <c r="B27" s="51" t="s">
        <v>5</v>
      </c>
      <c r="C27" s="53">
        <v>197.4</v>
      </c>
      <c r="D27" s="75">
        <v>87</v>
      </c>
      <c r="E27" s="75">
        <f>fasce!D9</f>
        <v>3</v>
      </c>
      <c r="F27" s="73">
        <f>fasce!G9</f>
        <v>0.4</v>
      </c>
      <c r="G27" s="52">
        <f t="shared" si="0"/>
        <v>78.960000000000008</v>
      </c>
      <c r="H27" s="53">
        <f t="shared" si="1"/>
        <v>118.44</v>
      </c>
      <c r="I27" s="53">
        <v>184.8</v>
      </c>
      <c r="J27" s="54">
        <f t="shared" si="2"/>
        <v>73.92</v>
      </c>
      <c r="K27" s="55">
        <f t="shared" si="3"/>
        <v>110.88000000000001</v>
      </c>
    </row>
    <row r="28" spans="1:11" x14ac:dyDescent="0.25">
      <c r="A28" s="51" t="s">
        <v>8</v>
      </c>
      <c r="B28" s="51" t="s">
        <v>0</v>
      </c>
      <c r="C28" s="53">
        <v>567</v>
      </c>
      <c r="D28" s="75">
        <v>266</v>
      </c>
      <c r="E28" s="75">
        <f>fasce!D10</f>
        <v>4</v>
      </c>
      <c r="F28" s="73">
        <f>fasce!G10</f>
        <v>0.45</v>
      </c>
      <c r="G28" s="52">
        <f t="shared" si="0"/>
        <v>255.15</v>
      </c>
      <c r="H28" s="53">
        <f t="shared" si="1"/>
        <v>311.85000000000002</v>
      </c>
      <c r="I28" s="53">
        <v>531.29999999999995</v>
      </c>
      <c r="J28" s="54">
        <f t="shared" si="2"/>
        <v>239.08499999999998</v>
      </c>
      <c r="K28" s="55">
        <f t="shared" si="3"/>
        <v>292.21499999999997</v>
      </c>
    </row>
    <row r="29" spans="1:11" s="56" customFormat="1" x14ac:dyDescent="0.25">
      <c r="A29" s="51" t="s">
        <v>8</v>
      </c>
      <c r="B29" s="51" t="s">
        <v>1</v>
      </c>
      <c r="C29" s="53">
        <v>493.5</v>
      </c>
      <c r="D29" s="75">
        <v>207</v>
      </c>
      <c r="E29" s="75">
        <f>fasce!D10</f>
        <v>4</v>
      </c>
      <c r="F29" s="73">
        <f>fasce!G10</f>
        <v>0.45</v>
      </c>
      <c r="G29" s="52">
        <f t="shared" si="0"/>
        <v>222.07500000000002</v>
      </c>
      <c r="H29" s="53">
        <f t="shared" si="1"/>
        <v>271.42499999999995</v>
      </c>
      <c r="I29" s="53">
        <v>462</v>
      </c>
      <c r="J29" s="54">
        <f t="shared" si="2"/>
        <v>207.9</v>
      </c>
      <c r="K29" s="55">
        <f t="shared" si="3"/>
        <v>254.1</v>
      </c>
    </row>
    <row r="30" spans="1:11" s="56" customFormat="1" x14ac:dyDescent="0.25">
      <c r="A30" s="51" t="s">
        <v>8</v>
      </c>
      <c r="B30" s="51" t="s">
        <v>3</v>
      </c>
      <c r="C30" s="53">
        <v>296.10000000000002</v>
      </c>
      <c r="D30" s="75">
        <v>145</v>
      </c>
      <c r="E30" s="75">
        <f>fasce!D10</f>
        <v>4</v>
      </c>
      <c r="F30" s="73">
        <f>fasce!G10</f>
        <v>0.45</v>
      </c>
      <c r="G30" s="52">
        <f t="shared" si="0"/>
        <v>133.245</v>
      </c>
      <c r="H30" s="53">
        <f t="shared" si="1"/>
        <v>162.85500000000002</v>
      </c>
      <c r="I30" s="53">
        <v>277.2</v>
      </c>
      <c r="J30" s="54">
        <f t="shared" si="2"/>
        <v>124.74</v>
      </c>
      <c r="K30" s="55">
        <f t="shared" si="3"/>
        <v>152.45999999999998</v>
      </c>
    </row>
    <row r="31" spans="1:11" x14ac:dyDescent="0.25">
      <c r="A31" s="51" t="s">
        <v>10</v>
      </c>
      <c r="B31" s="51" t="s">
        <v>2</v>
      </c>
      <c r="C31" s="53">
        <v>413.7</v>
      </c>
      <c r="D31" s="75">
        <v>259</v>
      </c>
      <c r="E31" s="75">
        <f>fasce!D10</f>
        <v>4</v>
      </c>
      <c r="F31" s="73">
        <f>fasce!G10</f>
        <v>0.45</v>
      </c>
      <c r="G31" s="52">
        <f t="shared" si="0"/>
        <v>186.16499999999999</v>
      </c>
      <c r="H31" s="53">
        <f t="shared" si="1"/>
        <v>227.535</v>
      </c>
      <c r="I31" s="53">
        <v>387.5</v>
      </c>
      <c r="J31" s="54">
        <f t="shared" si="2"/>
        <v>174.375</v>
      </c>
      <c r="K31" s="55">
        <f t="shared" si="3"/>
        <v>213.125</v>
      </c>
    </row>
    <row r="32" spans="1:11" x14ac:dyDescent="0.25">
      <c r="A32" s="51" t="s">
        <v>2</v>
      </c>
      <c r="B32" s="51" t="s">
        <v>1</v>
      </c>
      <c r="C32" s="53">
        <v>159.6</v>
      </c>
      <c r="D32" s="75">
        <v>34</v>
      </c>
      <c r="E32" s="75">
        <f>fasce!D7</f>
        <v>1</v>
      </c>
      <c r="F32" s="73">
        <f>fasce!G7</f>
        <v>0.25</v>
      </c>
      <c r="G32" s="52">
        <f t="shared" si="0"/>
        <v>39.9</v>
      </c>
      <c r="H32" s="53">
        <f t="shared" si="1"/>
        <v>119.69999999999999</v>
      </c>
      <c r="I32" s="53">
        <v>150.19999999999999</v>
      </c>
      <c r="J32" s="54">
        <f t="shared" si="2"/>
        <v>37.549999999999997</v>
      </c>
      <c r="K32" s="55">
        <f t="shared" si="3"/>
        <v>112.64999999999999</v>
      </c>
    </row>
    <row r="33" spans="1:11" x14ac:dyDescent="0.25">
      <c r="A33" s="51" t="s">
        <v>7</v>
      </c>
      <c r="B33" s="51" t="s">
        <v>4</v>
      </c>
      <c r="C33" s="53">
        <v>213.2</v>
      </c>
      <c r="D33" s="75">
        <v>102</v>
      </c>
      <c r="E33" s="75">
        <f>fasce!D9</f>
        <v>3</v>
      </c>
      <c r="F33" s="73">
        <f>fasce!G9</f>
        <v>0.4</v>
      </c>
      <c r="G33" s="52">
        <f t="shared" si="0"/>
        <v>85.28</v>
      </c>
      <c r="H33" s="53">
        <f t="shared" si="1"/>
        <v>127.91999999999999</v>
      </c>
      <c r="I33" s="53">
        <v>199.5</v>
      </c>
      <c r="J33" s="54">
        <f t="shared" si="2"/>
        <v>79.800000000000011</v>
      </c>
      <c r="K33" s="55">
        <f t="shared" si="3"/>
        <v>119.69999999999999</v>
      </c>
    </row>
    <row r="34" spans="1:11" x14ac:dyDescent="0.25">
      <c r="A34" s="51" t="s">
        <v>6</v>
      </c>
      <c r="B34" s="51" t="s">
        <v>0</v>
      </c>
      <c r="C34" s="53">
        <v>444.2</v>
      </c>
      <c r="D34" s="75">
        <v>204</v>
      </c>
      <c r="E34" s="75">
        <f>fasce!D10</f>
        <v>4</v>
      </c>
      <c r="F34" s="73">
        <f>fasce!G10</f>
        <v>0.45</v>
      </c>
      <c r="G34" s="52">
        <f t="shared" si="0"/>
        <v>199.89</v>
      </c>
      <c r="H34" s="53">
        <f t="shared" si="1"/>
        <v>244.31</v>
      </c>
      <c r="I34" s="53">
        <v>415.8</v>
      </c>
      <c r="J34" s="54">
        <f t="shared" si="2"/>
        <v>187.11</v>
      </c>
      <c r="K34" s="55">
        <f t="shared" si="3"/>
        <v>228.69</v>
      </c>
    </row>
    <row r="35" spans="1:11" x14ac:dyDescent="0.25">
      <c r="A35" s="51" t="s">
        <v>7</v>
      </c>
      <c r="B35" s="51" t="s">
        <v>0</v>
      </c>
      <c r="C35" s="53">
        <v>449.4</v>
      </c>
      <c r="D35" s="75">
        <v>241</v>
      </c>
      <c r="E35" s="75">
        <f>fasce!D10</f>
        <v>4</v>
      </c>
      <c r="F35" s="73">
        <f>fasce!G10</f>
        <v>0.45</v>
      </c>
      <c r="G35" s="52">
        <f t="shared" si="0"/>
        <v>202.23</v>
      </c>
      <c r="H35" s="53">
        <f t="shared" si="1"/>
        <v>247.17</v>
      </c>
      <c r="I35" s="53">
        <v>421.1</v>
      </c>
      <c r="J35" s="54">
        <f t="shared" si="2"/>
        <v>189.495</v>
      </c>
      <c r="K35" s="55">
        <f t="shared" si="3"/>
        <v>231.60500000000002</v>
      </c>
    </row>
    <row r="36" spans="1:11" x14ac:dyDescent="0.25">
      <c r="A36" s="51" t="s">
        <v>7</v>
      </c>
      <c r="B36" s="51" t="s">
        <v>3</v>
      </c>
      <c r="C36" s="53">
        <v>234.2</v>
      </c>
      <c r="D36" s="75">
        <v>120</v>
      </c>
      <c r="E36" s="75">
        <f>fasce!D10</f>
        <v>4</v>
      </c>
      <c r="F36" s="73">
        <f>fasce!G10</f>
        <v>0.45</v>
      </c>
      <c r="G36" s="52">
        <f t="shared" si="0"/>
        <v>105.39</v>
      </c>
      <c r="H36" s="53">
        <f t="shared" si="1"/>
        <v>128.81</v>
      </c>
      <c r="I36" s="53">
        <v>219.5</v>
      </c>
      <c r="J36" s="54">
        <f t="shared" si="2"/>
        <v>98.775000000000006</v>
      </c>
      <c r="K36" s="55">
        <f t="shared" si="3"/>
        <v>120.72499999999999</v>
      </c>
    </row>
    <row r="37" spans="1:11" x14ac:dyDescent="0.25">
      <c r="C37" s="77"/>
      <c r="D37" s="77"/>
      <c r="E37" s="77"/>
      <c r="F37" s="77"/>
      <c r="G37" s="77"/>
      <c r="H37" s="77"/>
      <c r="I37" s="77"/>
      <c r="J37" s="77"/>
      <c r="K37" s="77"/>
    </row>
  </sheetData>
  <mergeCells count="4">
    <mergeCell ref="A2:B2"/>
    <mergeCell ref="C2:H2"/>
    <mergeCell ref="I2:K2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0B17-F04B-420A-AEC0-01FB42B5A329}">
  <dimension ref="D5:G10"/>
  <sheetViews>
    <sheetView workbookViewId="0">
      <selection activeCell="D38" sqref="D38"/>
    </sheetView>
  </sheetViews>
  <sheetFormatPr defaultRowHeight="15" x14ac:dyDescent="0.25"/>
  <sheetData>
    <row r="5" spans="4:7" ht="15.75" thickBot="1" x14ac:dyDescent="0.3"/>
    <row r="6" spans="4:7" ht="15.75" thickBot="1" x14ac:dyDescent="0.3">
      <c r="D6" s="57" t="s">
        <v>21</v>
      </c>
      <c r="E6" s="58" t="s">
        <v>23</v>
      </c>
      <c r="F6" s="59"/>
      <c r="G6" s="60" t="s">
        <v>24</v>
      </c>
    </row>
    <row r="7" spans="4:7" x14ac:dyDescent="0.25">
      <c r="D7" s="61">
        <v>1</v>
      </c>
      <c r="E7" s="62">
        <v>0</v>
      </c>
      <c r="F7" s="63">
        <v>50</v>
      </c>
      <c r="G7" s="64">
        <v>0.25</v>
      </c>
    </row>
    <row r="8" spans="4:7" x14ac:dyDescent="0.25">
      <c r="D8" s="65">
        <v>2</v>
      </c>
      <c r="E8" s="66">
        <f>F7+1</f>
        <v>51</v>
      </c>
      <c r="F8" s="67">
        <v>70</v>
      </c>
      <c r="G8" s="68">
        <v>0.3</v>
      </c>
    </row>
    <row r="9" spans="4:7" x14ac:dyDescent="0.25">
      <c r="D9" s="65">
        <v>3</v>
      </c>
      <c r="E9" s="66">
        <f>F8+1</f>
        <v>71</v>
      </c>
      <c r="F9" s="67">
        <v>110</v>
      </c>
      <c r="G9" s="68">
        <v>0.4</v>
      </c>
    </row>
    <row r="10" spans="4:7" ht="15.75" thickBot="1" x14ac:dyDescent="0.3">
      <c r="D10" s="69">
        <v>4</v>
      </c>
      <c r="E10" s="70">
        <f>F9+1</f>
        <v>111</v>
      </c>
      <c r="F10" s="71">
        <v>999</v>
      </c>
      <c r="G10" s="72">
        <v>0.45</v>
      </c>
    </row>
  </sheetData>
  <mergeCells count="1"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tabella prezzi_old</vt:lpstr>
      <vt:lpstr>calcoli</vt:lpstr>
      <vt:lpstr>fasce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TAUCCI PAOLO</dc:creator>
  <cp:lastModifiedBy>Normanno Andrea</cp:lastModifiedBy>
  <cp:lastPrinted>2021-04-27T09:33:35Z</cp:lastPrinted>
  <dcterms:created xsi:type="dcterms:W3CDTF">2015-06-05T18:19:34Z</dcterms:created>
  <dcterms:modified xsi:type="dcterms:W3CDTF">2021-04-27T09:36:20Z</dcterms:modified>
</cp:coreProperties>
</file>